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0" yWindow="1455" windowWidth="27315" windowHeight="10920"/>
  </bookViews>
  <sheets>
    <sheet name="Hoja1" sheetId="1" r:id="rId1"/>
    <sheet name="Hoja2" sheetId="2" r:id="rId2"/>
    <sheet name="Hoja3" sheetId="3" r:id="rId3"/>
  </sheets>
  <calcPr calcId="145621" iterateDelta="1E-4"/>
</workbook>
</file>

<file path=xl/calcChain.xml><?xml version="1.0" encoding="utf-8"?>
<calcChain xmlns="http://schemas.openxmlformats.org/spreadsheetml/2006/main">
  <c r="J11" i="1" l="1"/>
  <c r="J16" i="1" s="1"/>
  <c r="J19" i="1" s="1"/>
  <c r="D15" i="1"/>
  <c r="D19" i="1" s="1"/>
  <c r="D35" i="1" s="1"/>
  <c r="D24" i="1"/>
  <c r="D32" i="1"/>
  <c r="D33" i="1" s="1"/>
</calcChain>
</file>

<file path=xl/sharedStrings.xml><?xml version="1.0" encoding="utf-8"?>
<sst xmlns="http://schemas.openxmlformats.org/spreadsheetml/2006/main" count="50" uniqueCount="48">
  <si>
    <t>Total de Pasivo y Patrimonio</t>
  </si>
  <si>
    <t>Total de Patrimonio</t>
  </si>
  <si>
    <t>Resultado del Ejercicio</t>
  </si>
  <si>
    <t xml:space="preserve">            Tesorero                         Contador</t>
  </si>
  <si>
    <t xml:space="preserve">       Presidente</t>
  </si>
  <si>
    <t>Resultados Acumulados</t>
  </si>
  <si>
    <t xml:space="preserve">          Silvia Ulivi               Adrian Manion</t>
  </si>
  <si>
    <t>Patricia Aldama</t>
  </si>
  <si>
    <t>Reservas voluntarias</t>
  </si>
  <si>
    <t>Supoeravit por revaluacion</t>
  </si>
  <si>
    <t>Ajustes al patrimonio</t>
  </si>
  <si>
    <t>Capital integrado</t>
  </si>
  <si>
    <t xml:space="preserve">      PATRIMONIO</t>
  </si>
  <si>
    <t>Total de Pasivo</t>
  </si>
  <si>
    <t>Provisiones</t>
  </si>
  <si>
    <t>Otras cuentas por pagar</t>
  </si>
  <si>
    <t>El Tribunal de Cuentas ha verificado exclusivamente la concordancia numérica de los estados remitidos con los registros contables, constituyendo dichos estados afirmaciones de la Administración del Organismo.</t>
  </si>
  <si>
    <t>Acreedores comerciales</t>
  </si>
  <si>
    <t>PASIVO CORRIENTE</t>
  </si>
  <si>
    <t>RESULTADO DEL EJERCICIO</t>
  </si>
  <si>
    <t>Total de Activo</t>
  </si>
  <si>
    <t>Impuesto a las Ganancias</t>
  </si>
  <si>
    <t>Otras cuentas por cobrar</t>
  </si>
  <si>
    <t xml:space="preserve">      PASIVO</t>
  </si>
  <si>
    <t>RESULTADOS FISCALES</t>
  </si>
  <si>
    <t xml:space="preserve">Inversiones  </t>
  </si>
  <si>
    <t>Resultado antes de impuestos</t>
  </si>
  <si>
    <t>Propiedades de inversión</t>
  </si>
  <si>
    <t>Resultados de inversión y financiamiento</t>
  </si>
  <si>
    <t>Propiedades, planta y equipos</t>
  </si>
  <si>
    <t>Otros ingresos y gastos</t>
  </si>
  <si>
    <t>Activo No Corriente</t>
  </si>
  <si>
    <t>Gastos de Administración</t>
  </si>
  <si>
    <t>GASTOS DE ADMINISTRACION</t>
  </si>
  <si>
    <t>Créditos Operativos</t>
  </si>
  <si>
    <t>Resultado Bruto</t>
  </si>
  <si>
    <t>Inversiones Temporarias</t>
  </si>
  <si>
    <t>Costo de los servicios prestados</t>
  </si>
  <si>
    <t>Efectivo y equivalentes</t>
  </si>
  <si>
    <t>Ingresos operativos</t>
  </si>
  <si>
    <t>En pesos</t>
  </si>
  <si>
    <t>Activo Corriente</t>
  </si>
  <si>
    <t>INGRESOS OPERATIVOS</t>
  </si>
  <si>
    <t xml:space="preserve"> ACTIVO</t>
  </si>
  <si>
    <t>Del 1º enero al 31 de diciembre de 2022</t>
  </si>
  <si>
    <t>Al 31 de diciembre de 2022</t>
  </si>
  <si>
    <t>ESTADO DE GANANCIAS Y PERDIDAS</t>
  </si>
  <si>
    <t xml:space="preserve">  ESTADO DE SITUACION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</si>
</sst>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&quot;$&quot;\ * #,##0.00_ ;_ &quot;$&quot;\ * \-#,##0.00_ ;_ &quot;$&quot;\ * &quot;-&quot;??_ ;_ @_ "/>
  </numFmts>
  <fonts count="10" x14ac:knownFonts="1">
    <font>
      <sz val="11"/>
      <color theme="1"/>
      <name val="Calibri"/>
      <family val="2"/>
      <scheme val="minor"/>
    </font>
    <font>
      <sz val="7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3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164" fontId="0" fillId="0" borderId="0" xfId="0" applyNumberFormat="1" applyBorder="1"/>
    <xf numFmtId="3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164" fontId="0" fillId="0" borderId="2" xfId="0" applyNumberFormat="1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0" xfId="0" applyBorder="1"/>
    <xf numFmtId="0" fontId="1" fillId="0" borderId="0" xfId="0" applyFont="1" applyBorder="1"/>
    <xf numFmtId="3" fontId="2" fillId="0" borderId="0" xfId="0" applyNumberFormat="1" applyFont="1" applyBorder="1"/>
    <xf numFmtId="0" fontId="3" fillId="0" borderId="0" xfId="0" applyFont="1" applyBorder="1"/>
    <xf numFmtId="0" fontId="2" fillId="0" borderId="5" xfId="0" applyFont="1" applyBorder="1" applyAlignment="1">
      <alignment horizontal="center"/>
    </xf>
    <xf numFmtId="3" fontId="2" fillId="0" borderId="6" xfId="0" applyNumberFormat="1" applyFont="1" applyBorder="1"/>
    <xf numFmtId="0" fontId="4" fillId="0" borderId="0" xfId="0" applyFont="1" applyBorder="1"/>
    <xf numFmtId="3" fontId="0" fillId="0" borderId="6" xfId="0" applyNumberFormat="1" applyBorder="1"/>
    <xf numFmtId="0" fontId="2" fillId="0" borderId="0" xfId="0" applyFont="1" applyBorder="1"/>
    <xf numFmtId="0" fontId="5" fillId="0" borderId="0" xfId="0" applyFont="1" applyBorder="1" applyAlignment="1"/>
    <xf numFmtId="0" fontId="5" fillId="0" borderId="0" xfId="0" applyFont="1" applyBorder="1"/>
    <xf numFmtId="3" fontId="0" fillId="0" borderId="0" xfId="0" applyNumberFormat="1" applyBorder="1"/>
    <xf numFmtId="0" fontId="6" fillId="0" borderId="0" xfId="0" applyFont="1" applyBorder="1" applyAlignment="1">
      <alignment horizontal="left"/>
    </xf>
    <xf numFmtId="0" fontId="6" fillId="0" borderId="0" xfId="0" applyFont="1" applyBorder="1" applyAlignment="1"/>
    <xf numFmtId="0" fontId="2" fillId="0" borderId="0" xfId="0" applyFont="1" applyFill="1" applyBorder="1"/>
    <xf numFmtId="0" fontId="4" fillId="0" borderId="5" xfId="0" applyFont="1" applyBorder="1"/>
    <xf numFmtId="3" fontId="5" fillId="0" borderId="4" xfId="0" applyNumberFormat="1" applyFont="1" applyBorder="1"/>
    <xf numFmtId="3" fontId="2" fillId="0" borderId="7" xfId="0" applyNumberFormat="1" applyFont="1" applyBorder="1"/>
    <xf numFmtId="3" fontId="0" fillId="0" borderId="0" xfId="0" applyNumberFormat="1" applyFill="1" applyBorder="1"/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 applyBorder="1" applyAlignment="1"/>
    <xf numFmtId="0" fontId="7" fillId="0" borderId="5" xfId="0" applyFont="1" applyBorder="1" applyAlignment="1">
      <alignment horizontal="left"/>
    </xf>
    <xf numFmtId="0" fontId="7" fillId="0" borderId="0" xfId="0" applyFont="1" applyBorder="1" applyAlignment="1"/>
    <xf numFmtId="0" fontId="8" fillId="0" borderId="0" xfId="0" applyFont="1" applyBorder="1" applyAlignment="1">
      <alignment horizontal="right"/>
    </xf>
    <xf numFmtId="14" fontId="9" fillId="0" borderId="0" xfId="0" applyNumberFormat="1" applyFont="1" applyBorder="1" applyAlignment="1">
      <alignment horizontal="left"/>
    </xf>
    <xf numFmtId="0" fontId="0" fillId="0" borderId="5" xfId="0" applyBorder="1"/>
    <xf numFmtId="0" fontId="1" fillId="0" borderId="0" xfId="0" applyFont="1" applyBorder="1" applyAlignment="1"/>
    <xf numFmtId="0" fontId="0" fillId="0" borderId="8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133350</xdr:colOff>
      <xdr:row>0</xdr:row>
      <xdr:rowOff>38100</xdr:rowOff>
    </xdr:from>
    <xdr:ext cx="4276725" cy="619125"/>
    <xdr:pic>
      <xdr:nvPicPr>
        <xdr:cNvPr id="2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38100"/>
          <a:ext cx="4276725" cy="619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workbookViewId="0">
      <selection activeCell="F29" sqref="F29"/>
    </sheetView>
  </sheetViews>
  <sheetFormatPr baseColWidth="10" defaultRowHeight="15" x14ac:dyDescent="0.25"/>
  <cols>
    <col min="1" max="1" width="11.42578125" customWidth="1"/>
    <col min="3" max="3" width="19.140625" customWidth="1"/>
    <col min="5" max="5" width="5.5703125" customWidth="1"/>
    <col min="6" max="6" width="7.28515625" customWidth="1"/>
    <col min="7" max="7" width="8.7109375" customWidth="1"/>
    <col min="11" max="11" width="4.140625" customWidth="1"/>
  </cols>
  <sheetData>
    <row r="1" spans="1:11" x14ac:dyDescent="0.25">
      <c r="A1" s="39"/>
      <c r="B1" s="38"/>
      <c r="C1" s="38"/>
      <c r="D1" s="38"/>
      <c r="E1" s="38"/>
      <c r="F1" s="38"/>
      <c r="G1" s="38"/>
      <c r="H1" s="38"/>
      <c r="I1" s="38"/>
      <c r="J1" s="38"/>
      <c r="K1" s="37"/>
    </row>
    <row r="2" spans="1:11" x14ac:dyDescent="0.25">
      <c r="A2" s="35"/>
      <c r="B2" s="36"/>
      <c r="C2" s="36"/>
      <c r="D2" s="36"/>
      <c r="E2" s="9"/>
      <c r="F2" s="9"/>
      <c r="G2" s="9"/>
      <c r="H2" s="9"/>
      <c r="I2" s="9"/>
      <c r="J2" s="9"/>
      <c r="K2" s="8"/>
    </row>
    <row r="3" spans="1:11" x14ac:dyDescent="0.25">
      <c r="A3" s="35"/>
      <c r="B3" s="9"/>
      <c r="C3" s="9"/>
      <c r="D3" s="9"/>
      <c r="E3" s="9"/>
      <c r="F3" s="9"/>
      <c r="G3" s="9"/>
      <c r="H3" s="9"/>
      <c r="I3" s="9"/>
      <c r="J3" s="9"/>
      <c r="K3" s="8"/>
    </row>
    <row r="4" spans="1:11" ht="16.5" x14ac:dyDescent="0.25">
      <c r="A4" s="29"/>
      <c r="B4" s="9"/>
      <c r="C4" s="9"/>
      <c r="D4" s="34"/>
      <c r="E4" s="33"/>
      <c r="F4" s="9"/>
      <c r="G4" s="9"/>
      <c r="H4" s="9"/>
      <c r="I4" s="9"/>
      <c r="J4" s="9"/>
      <c r="K4" s="8"/>
    </row>
    <row r="5" spans="1:11" ht="15.75" x14ac:dyDescent="0.25">
      <c r="A5" s="29"/>
      <c r="B5" s="32" t="s">
        <v>47</v>
      </c>
      <c r="C5" s="32"/>
      <c r="D5" s="32"/>
      <c r="E5" s="30"/>
      <c r="F5" s="40" t="s">
        <v>46</v>
      </c>
      <c r="G5" s="40"/>
      <c r="H5" s="40"/>
      <c r="I5" s="40"/>
      <c r="J5" s="40"/>
      <c r="K5" s="8"/>
    </row>
    <row r="6" spans="1:11" ht="15.75" x14ac:dyDescent="0.25">
      <c r="A6" s="31"/>
      <c r="B6" s="41" t="s">
        <v>45</v>
      </c>
      <c r="C6" s="41"/>
      <c r="D6" s="41"/>
      <c r="E6" s="30"/>
      <c r="F6" s="41" t="s">
        <v>44</v>
      </c>
      <c r="G6" s="41"/>
      <c r="H6" s="41"/>
      <c r="I6" s="41"/>
      <c r="J6" s="41"/>
      <c r="K6" s="8"/>
    </row>
    <row r="7" spans="1:11" x14ac:dyDescent="0.25">
      <c r="A7" s="29"/>
      <c r="B7" s="9"/>
      <c r="C7" s="9"/>
      <c r="D7" s="9"/>
      <c r="E7" s="9"/>
      <c r="F7" s="9"/>
      <c r="G7" s="9"/>
      <c r="H7" s="9"/>
      <c r="I7" s="9"/>
      <c r="J7" s="9"/>
      <c r="K7" s="8"/>
    </row>
    <row r="8" spans="1:11" x14ac:dyDescent="0.25">
      <c r="A8" s="13"/>
      <c r="B8" s="15" t="s">
        <v>43</v>
      </c>
      <c r="C8" s="9"/>
      <c r="D8" s="9"/>
      <c r="E8" s="9"/>
      <c r="F8" s="15" t="s">
        <v>42</v>
      </c>
      <c r="G8" s="17"/>
      <c r="H8" s="17"/>
      <c r="I8" s="17"/>
      <c r="J8" s="28" t="s">
        <v>40</v>
      </c>
      <c r="K8" s="8"/>
    </row>
    <row r="9" spans="1:11" x14ac:dyDescent="0.25">
      <c r="A9" s="13"/>
      <c r="B9" s="15" t="s">
        <v>41</v>
      </c>
      <c r="C9" s="9"/>
      <c r="D9" s="28" t="s">
        <v>40</v>
      </c>
      <c r="E9" s="1"/>
      <c r="F9" s="17"/>
      <c r="G9" s="17" t="s">
        <v>39</v>
      </c>
      <c r="H9" s="17"/>
      <c r="I9" s="17"/>
      <c r="J9" s="20">
        <v>99642429</v>
      </c>
      <c r="K9" s="8"/>
    </row>
    <row r="10" spans="1:11" x14ac:dyDescent="0.25">
      <c r="A10" s="13"/>
      <c r="B10" s="17" t="s">
        <v>38</v>
      </c>
      <c r="C10" s="9"/>
      <c r="D10" s="20">
        <v>6474826</v>
      </c>
      <c r="E10" s="1"/>
      <c r="F10" s="17"/>
      <c r="G10" s="17" t="s">
        <v>37</v>
      </c>
      <c r="H10" s="17"/>
      <c r="I10" s="17"/>
      <c r="J10" s="20">
        <v>-86560080</v>
      </c>
      <c r="K10" s="8"/>
    </row>
    <row r="11" spans="1:11" x14ac:dyDescent="0.25">
      <c r="A11" s="13"/>
      <c r="B11" s="17" t="s">
        <v>36</v>
      </c>
      <c r="C11" s="9"/>
      <c r="D11" s="20">
        <v>63937561</v>
      </c>
      <c r="E11" s="1"/>
      <c r="F11" s="15" t="s">
        <v>35</v>
      </c>
      <c r="G11" s="22"/>
      <c r="H11" s="22"/>
      <c r="I11" s="22"/>
      <c r="J11" s="26">
        <f>SUM(J9:J10)</f>
        <v>13082349</v>
      </c>
      <c r="K11" s="8"/>
    </row>
    <row r="12" spans="1:11" x14ac:dyDescent="0.25">
      <c r="A12" s="13"/>
      <c r="B12" s="17" t="s">
        <v>34</v>
      </c>
      <c r="C12" s="9"/>
      <c r="D12" s="20">
        <v>13535916</v>
      </c>
      <c r="E12" s="1"/>
      <c r="F12" s="15" t="s">
        <v>33</v>
      </c>
      <c r="G12" s="17"/>
      <c r="H12" s="17"/>
      <c r="I12" s="17"/>
      <c r="J12" s="11"/>
      <c r="K12" s="8"/>
    </row>
    <row r="13" spans="1:11" x14ac:dyDescent="0.25">
      <c r="A13" s="13"/>
      <c r="B13" s="23" t="s">
        <v>22</v>
      </c>
      <c r="C13" s="9"/>
      <c r="D13" s="20">
        <v>352590</v>
      </c>
      <c r="E13" s="1"/>
      <c r="F13" s="17"/>
      <c r="G13" s="17" t="s">
        <v>32</v>
      </c>
      <c r="H13" s="17"/>
      <c r="I13" s="17"/>
      <c r="J13" s="11">
        <v>-29957474</v>
      </c>
      <c r="K13" s="8"/>
    </row>
    <row r="14" spans="1:11" x14ac:dyDescent="0.25">
      <c r="A14" s="13"/>
      <c r="B14" s="15" t="s">
        <v>31</v>
      </c>
      <c r="C14" s="15"/>
      <c r="D14" s="20"/>
      <c r="E14" s="1"/>
      <c r="F14" s="17"/>
      <c r="G14" s="17" t="s">
        <v>30</v>
      </c>
      <c r="H14" s="17"/>
      <c r="I14" s="17"/>
      <c r="J14" s="11">
        <v>-585708</v>
      </c>
      <c r="K14" s="8"/>
    </row>
    <row r="15" spans="1:11" x14ac:dyDescent="0.25">
      <c r="A15" s="13"/>
      <c r="B15" s="17" t="s">
        <v>29</v>
      </c>
      <c r="C15" s="9"/>
      <c r="D15" s="20">
        <f>16053269+215374</f>
        <v>16268643</v>
      </c>
      <c r="E15" s="1"/>
      <c r="F15" s="17"/>
      <c r="G15" s="17" t="s">
        <v>28</v>
      </c>
      <c r="H15" s="17"/>
      <c r="I15" s="17"/>
      <c r="J15" s="11">
        <v>6035207</v>
      </c>
      <c r="K15" s="8"/>
    </row>
    <row r="16" spans="1:11" x14ac:dyDescent="0.25">
      <c r="A16" s="13"/>
      <c r="B16" s="17" t="s">
        <v>27</v>
      </c>
      <c r="C16" s="9"/>
      <c r="D16" s="20">
        <v>5761400</v>
      </c>
      <c r="E16" s="1"/>
      <c r="F16" s="15" t="s">
        <v>26</v>
      </c>
      <c r="G16" s="22"/>
      <c r="H16" s="22"/>
      <c r="I16" s="22"/>
      <c r="J16" s="26">
        <f>SUM(J13:J15)+J11</f>
        <v>-11425626</v>
      </c>
      <c r="K16" s="8"/>
    </row>
    <row r="17" spans="1:11" x14ac:dyDescent="0.25">
      <c r="A17" s="13"/>
      <c r="B17" s="23" t="s">
        <v>25</v>
      </c>
      <c r="C17" s="9"/>
      <c r="D17" s="27">
        <v>167120751</v>
      </c>
      <c r="E17" s="9"/>
      <c r="F17" s="15" t="s">
        <v>24</v>
      </c>
      <c r="G17" s="17"/>
      <c r="H17" s="17"/>
      <c r="I17" s="17"/>
      <c r="J17" s="11"/>
      <c r="K17" s="8"/>
    </row>
    <row r="18" spans="1:11" x14ac:dyDescent="0.25">
      <c r="A18" s="24" t="s">
        <v>23</v>
      </c>
      <c r="B18" s="17" t="s">
        <v>22</v>
      </c>
      <c r="C18" s="9"/>
      <c r="D18" s="16">
        <v>29807</v>
      </c>
      <c r="E18" s="9"/>
      <c r="F18" s="17"/>
      <c r="G18" s="23" t="s">
        <v>21</v>
      </c>
      <c r="H18" s="17"/>
      <c r="I18" s="17"/>
      <c r="J18" s="11">
        <v>-81120</v>
      </c>
      <c r="K18" s="8"/>
    </row>
    <row r="19" spans="1:11" x14ac:dyDescent="0.25">
      <c r="A19" s="13"/>
      <c r="B19" s="15" t="s">
        <v>20</v>
      </c>
      <c r="C19" s="9"/>
      <c r="D19" s="11">
        <f>SUM(D10:D18)</f>
        <v>273481494</v>
      </c>
      <c r="E19" s="1"/>
      <c r="F19" s="15" t="s">
        <v>19</v>
      </c>
      <c r="G19" s="22"/>
      <c r="H19" s="22"/>
      <c r="I19" s="9"/>
      <c r="J19" s="26">
        <f>+J16+J18</f>
        <v>-11506746</v>
      </c>
      <c r="K19" s="25"/>
    </row>
    <row r="20" spans="1:11" x14ac:dyDescent="0.25">
      <c r="A20" s="13"/>
      <c r="B20" s="15" t="s">
        <v>18</v>
      </c>
      <c r="C20" s="9"/>
      <c r="D20" s="20"/>
      <c r="E20" s="1"/>
      <c r="F20" s="15"/>
      <c r="G20" s="22"/>
      <c r="H20" s="22"/>
      <c r="I20" s="9"/>
      <c r="J20" s="11"/>
      <c r="K20" s="25"/>
    </row>
    <row r="21" spans="1:11" x14ac:dyDescent="0.25">
      <c r="A21" s="13"/>
      <c r="B21" s="17" t="s">
        <v>17</v>
      </c>
      <c r="C21" s="9"/>
      <c r="D21" s="20">
        <v>6308183</v>
      </c>
      <c r="E21" s="1"/>
      <c r="F21" s="42" t="s">
        <v>16</v>
      </c>
      <c r="G21" s="42"/>
      <c r="H21" s="42"/>
      <c r="I21" s="42"/>
      <c r="J21" s="42"/>
      <c r="K21" s="8"/>
    </row>
    <row r="22" spans="1:11" x14ac:dyDescent="0.25">
      <c r="A22" s="13"/>
      <c r="B22" s="17" t="s">
        <v>15</v>
      </c>
      <c r="C22" s="9"/>
      <c r="D22" s="20">
        <v>5984614</v>
      </c>
      <c r="E22" s="1"/>
      <c r="F22" s="42"/>
      <c r="G22" s="42"/>
      <c r="H22" s="42"/>
      <c r="I22" s="42"/>
      <c r="J22" s="42"/>
      <c r="K22" s="8"/>
    </row>
    <row r="23" spans="1:11" x14ac:dyDescent="0.25">
      <c r="A23" s="13"/>
      <c r="B23" s="17" t="s">
        <v>14</v>
      </c>
      <c r="C23" s="9"/>
      <c r="D23" s="16">
        <v>2645724</v>
      </c>
      <c r="E23" s="1"/>
      <c r="F23" s="42"/>
      <c r="G23" s="42"/>
      <c r="H23" s="42"/>
      <c r="I23" s="42"/>
      <c r="J23" s="42"/>
      <c r="K23" s="8"/>
    </row>
    <row r="24" spans="1:11" x14ac:dyDescent="0.25">
      <c r="A24" s="13"/>
      <c r="B24" s="15" t="s">
        <v>13</v>
      </c>
      <c r="C24" s="9"/>
      <c r="D24" s="11">
        <f>SUM(D21:D23)</f>
        <v>14938521</v>
      </c>
      <c r="E24" s="1"/>
      <c r="F24" s="42"/>
      <c r="G24" s="42"/>
      <c r="H24" s="42"/>
      <c r="I24" s="42"/>
      <c r="J24" s="42"/>
      <c r="K24" s="8"/>
    </row>
    <row r="25" spans="1:11" x14ac:dyDescent="0.25">
      <c r="A25" s="24" t="s">
        <v>12</v>
      </c>
      <c r="B25" s="17"/>
      <c r="C25" s="9"/>
      <c r="D25" s="20"/>
      <c r="E25" s="1"/>
      <c r="F25" s="9"/>
      <c r="G25" s="9"/>
      <c r="H25" s="9"/>
      <c r="I25" s="9"/>
      <c r="J25" s="9"/>
      <c r="K25" s="8"/>
    </row>
    <row r="26" spans="1:11" x14ac:dyDescent="0.25">
      <c r="A26" s="13"/>
      <c r="B26" s="17" t="s">
        <v>11</v>
      </c>
      <c r="C26" s="9"/>
      <c r="D26" s="20">
        <v>14048750</v>
      </c>
      <c r="E26" s="1"/>
      <c r="F26" s="9"/>
      <c r="G26" s="9"/>
      <c r="H26" s="9"/>
      <c r="I26" s="9"/>
      <c r="J26" s="9"/>
      <c r="K26" s="8"/>
    </row>
    <row r="27" spans="1:11" x14ac:dyDescent="0.25">
      <c r="A27" s="13"/>
      <c r="B27" s="23" t="s">
        <v>10</v>
      </c>
      <c r="C27" s="9"/>
      <c r="D27" s="20">
        <v>41287931</v>
      </c>
      <c r="E27" s="9"/>
      <c r="F27" s="9"/>
      <c r="G27" s="9"/>
      <c r="H27" s="9"/>
      <c r="I27" s="9"/>
      <c r="J27" s="9"/>
      <c r="K27" s="8"/>
    </row>
    <row r="28" spans="1:11" x14ac:dyDescent="0.25">
      <c r="A28" s="13"/>
      <c r="B28" s="23" t="s">
        <v>9</v>
      </c>
      <c r="C28" s="9"/>
      <c r="D28" s="20">
        <v>4266882</v>
      </c>
      <c r="E28" s="9"/>
      <c r="F28" s="9"/>
      <c r="G28" s="9"/>
      <c r="H28" s="9"/>
      <c r="I28" s="9"/>
      <c r="J28" s="9"/>
      <c r="K28" s="8"/>
    </row>
    <row r="29" spans="1:11" x14ac:dyDescent="0.25">
      <c r="A29" s="13"/>
      <c r="B29" s="17" t="s">
        <v>8</v>
      </c>
      <c r="C29" s="9"/>
      <c r="D29" s="20">
        <v>2416451</v>
      </c>
      <c r="E29" s="1"/>
      <c r="F29" s="21" t="s">
        <v>7</v>
      </c>
      <c r="H29" s="22" t="s">
        <v>6</v>
      </c>
      <c r="I29" s="22"/>
      <c r="J29" s="21"/>
      <c r="K29" s="8"/>
    </row>
    <row r="30" spans="1:11" x14ac:dyDescent="0.25">
      <c r="A30" s="13"/>
      <c r="B30" s="17" t="s">
        <v>5</v>
      </c>
      <c r="C30" s="9"/>
      <c r="D30" s="20">
        <v>208029705</v>
      </c>
      <c r="E30" s="1"/>
      <c r="F30" s="19" t="s">
        <v>4</v>
      </c>
      <c r="H30" s="18" t="s">
        <v>3</v>
      </c>
      <c r="I30" s="18"/>
      <c r="J30" s="18"/>
      <c r="K30" s="8"/>
    </row>
    <row r="31" spans="1:11" x14ac:dyDescent="0.25">
      <c r="A31" s="13"/>
      <c r="B31" s="17" t="s">
        <v>2</v>
      </c>
      <c r="C31" s="9"/>
      <c r="D31" s="16">
        <v>-11506746</v>
      </c>
      <c r="E31" s="1"/>
      <c r="K31" s="8"/>
    </row>
    <row r="32" spans="1:11" x14ac:dyDescent="0.25">
      <c r="A32" s="13"/>
      <c r="B32" s="15" t="s">
        <v>1</v>
      </c>
      <c r="C32" s="9"/>
      <c r="D32" s="14">
        <f>SUM(D26:D31)</f>
        <v>258542973</v>
      </c>
      <c r="E32" s="1"/>
      <c r="K32" s="8"/>
    </row>
    <row r="33" spans="1:11" x14ac:dyDescent="0.25">
      <c r="A33" s="13"/>
      <c r="B33" s="12" t="s">
        <v>0</v>
      </c>
      <c r="C33" s="9"/>
      <c r="D33" s="11">
        <f>+D32+D24</f>
        <v>273481494</v>
      </c>
      <c r="E33" s="9"/>
      <c r="F33" s="10"/>
      <c r="G33" s="9"/>
      <c r="H33" s="9"/>
      <c r="I33" s="9"/>
      <c r="J33" s="9"/>
      <c r="K33" s="8"/>
    </row>
    <row r="34" spans="1:11" ht="15.75" thickBot="1" x14ac:dyDescent="0.3">
      <c r="A34" s="7"/>
      <c r="B34" s="5"/>
      <c r="C34" s="5"/>
      <c r="D34" s="5"/>
      <c r="E34" s="6"/>
      <c r="F34" s="5"/>
      <c r="G34" s="5"/>
      <c r="H34" s="5"/>
      <c r="I34" s="5"/>
      <c r="J34" s="5"/>
      <c r="K34" s="4"/>
    </row>
    <row r="35" spans="1:11" x14ac:dyDescent="0.25">
      <c r="A35" s="3"/>
      <c r="D35" s="2">
        <f>+D19-D33</f>
        <v>0</v>
      </c>
      <c r="E35" s="1"/>
    </row>
  </sheetData>
  <mergeCells count="4">
    <mergeCell ref="F5:J5"/>
    <mergeCell ref="B6:D6"/>
    <mergeCell ref="F6:J6"/>
    <mergeCell ref="F21:J2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Cr. Adrian Manion</dc:creator>
  <cp:lastModifiedBy>Cr. Adrian Manion</cp:lastModifiedBy>
  <dcterms:created xsi:type="dcterms:W3CDTF">2023-05-30T20:14:49Z</dcterms:created>
  <dcterms:modified xsi:type="dcterms:W3CDTF">2023-05-30T20:50:22Z</dcterms:modified>
</cp:coreProperties>
</file>